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4625" activeTab="0"/>
  </bookViews>
  <sheets>
    <sheet name="Исполнение по КВСР_2" sheetId="1" r:id="rId1"/>
  </sheets>
  <definedNames>
    <definedName name="_xlnm.Print_Titles" localSheetId="0">'Исполнение по КВСР_2'!$11:$12</definedName>
    <definedName name="_xlnm.Print_Area" localSheetId="0">'Исполнение по КВСР_2'!$A$1:$F$42</definedName>
  </definedNames>
  <calcPr fullCalcOnLoad="1"/>
</workbook>
</file>

<file path=xl/sharedStrings.xml><?xml version="1.0" encoding="utf-8"?>
<sst xmlns="http://schemas.openxmlformats.org/spreadsheetml/2006/main" count="38" uniqueCount="38">
  <si>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</si>
  <si>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</si>
  <si>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</si>
  <si>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</si>
  <si>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</si>
  <si>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</si>
  <si>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</si>
  <si>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</si>
  <si>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</si>
  <si>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</si>
  <si>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</si>
  <si>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</si>
  <si>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</si>
  <si>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</si>
  <si>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</si>
  <si>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</si>
  <si>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</si>
  <si>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</si>
  <si>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</si>
  <si>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</si>
  <si>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</si>
  <si>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</si>
  <si>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</si>
  <si>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</si>
  <si>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к решению Совета депутатов</t>
  </si>
  <si>
    <t xml:space="preserve"> сельского поселения Сорум</t>
  </si>
  <si>
    <t xml:space="preserve">Культура, кинематография
</t>
  </si>
  <si>
    <t xml:space="preserve">Физическая культура и спорт
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</si>
  <si>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</si>
  <si>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</si>
  <si>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</si>
  <si>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</si>
  <si>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</si>
  <si>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Социальное обеспечение населения</t>
  </si>
  <si>
    <t>Массовый спорт</t>
  </si>
  <si>
    <t>бюджета сельского поселения Сорум за 2016 год по разделам и подразделам классификации расходов бюджетов</t>
  </si>
  <si>
    <t>ПРИЛОЖЕНИЕ № 3</t>
  </si>
  <si>
    <t xml:space="preserve">      от                       2017 года №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</si>
</sst>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"/>
    <numFmt numFmtId="168" formatCode="#,##0.0_ ;[Red]\-#,##0.0\ "/>
    <numFmt numFmtId="169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67" fontId="4" fillId="0" borderId="10" xfId="52" applyNumberFormat="1" applyFont="1" applyFill="1" applyBorder="1" applyAlignment="1" applyProtection="1">
      <alignment vertical="center" wrapText="1"/>
      <protection hidden="1"/>
    </xf>
    <xf numFmtId="164" fontId="4" fillId="0" borderId="10" xfId="52" applyNumberFormat="1" applyFont="1" applyFill="1" applyBorder="1" applyAlignment="1" applyProtection="1">
      <alignment vertical="center"/>
      <protection hidden="1"/>
    </xf>
    <xf numFmtId="167" fontId="3" fillId="0" borderId="10" xfId="52" applyNumberFormat="1" applyFont="1" applyFill="1" applyBorder="1" applyAlignment="1" applyProtection="1">
      <alignment vertical="center" wrapText="1"/>
      <protection hidden="1"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165" fontId="3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11" xfId="52" applyNumberFormat="1" applyFont="1" applyFill="1" applyBorder="1" applyAlignment="1" applyProtection="1">
      <alignment vertical="center" textRotation="90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vertical="center"/>
      <protection hidden="1"/>
    </xf>
    <xf numFmtId="168" fontId="3" fillId="0" borderId="10" xfId="52" applyNumberFormat="1" applyFont="1" applyFill="1" applyBorder="1" applyAlignment="1" applyProtection="1">
      <alignment vertical="center"/>
      <protection hidden="1"/>
    </xf>
    <xf numFmtId="0" fontId="5" fillId="0" borderId="12" xfId="52" applyFont="1" applyBorder="1">
      <alignment/>
      <protection/>
    </xf>
    <xf numFmtId="0" fontId="5" fillId="0" borderId="0" xfId="52" applyFont="1" applyAlignment="1">
      <alignment horizontal="center"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 shrinkToFit="1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1"/>
  <sheetViews>
    <sheetView showGridLines="0" tabSelected="1" view="pageBreakPreview" zoomScaleSheetLayoutView="100" zoomScalePageLayoutView="0" workbookViewId="0" topLeftCell="A16">
      <selection activeCell="A9" sqref="A9:F9"/>
    </sheetView>
  </sheetViews>
  <sheetFormatPr defaultColWidth="9.140625" defaultRowHeight="15"/>
  <cols>
    <col min="1" max="1" width="48.421875" style="16" customWidth="1"/>
    <col min="2" max="3" width="3.7109375" style="16" customWidth="1"/>
    <col min="4" max="5" width="15.7109375" style="16" customWidth="1"/>
    <col min="6" max="6" width="9.8515625" style="16" customWidth="1"/>
    <col min="7" max="16384" width="9.140625" style="16" customWidth="1"/>
  </cols>
  <sheetData>
    <row r="1" spans="1:6" s="15" customFormat="1" ht="15.75">
      <c r="A1" s="14"/>
      <c r="B1" s="14"/>
      <c r="C1" s="14"/>
      <c r="D1" s="23" t="s">
        <v>36</v>
      </c>
      <c r="E1" s="23"/>
      <c r="F1" s="23"/>
    </row>
    <row r="2" spans="1:6" s="15" customFormat="1" ht="15.75">
      <c r="A2" s="14"/>
      <c r="B2" s="14"/>
      <c r="C2" s="14"/>
      <c r="D2" s="23" t="s">
        <v>24</v>
      </c>
      <c r="E2" s="23"/>
      <c r="F2" s="23"/>
    </row>
    <row r="3" spans="1:6" s="15" customFormat="1" ht="15.75">
      <c r="A3" s="14"/>
      <c r="B3" s="14"/>
      <c r="C3" s="14"/>
      <c r="D3" s="23" t="s">
        <v>25</v>
      </c>
      <c r="E3" s="23"/>
      <c r="F3" s="23"/>
    </row>
    <row r="4" spans="1:6" s="15" customFormat="1" ht="15.75">
      <c r="A4" s="14"/>
      <c r="B4" s="14"/>
      <c r="C4" s="14"/>
      <c r="D4" s="23" t="s">
        <v>37</v>
      </c>
      <c r="E4" s="23"/>
      <c r="F4" s="23"/>
    </row>
    <row r="5" spans="1:6" s="15" customFormat="1" ht="15.75">
      <c r="A5" s="14"/>
      <c r="B5" s="14"/>
      <c r="C5" s="14"/>
      <c r="D5" s="14"/>
      <c r="E5" s="14"/>
      <c r="F5" s="14"/>
    </row>
    <row r="6" spans="1:6" s="15" customFormat="1" ht="15.75">
      <c r="A6" s="14"/>
      <c r="B6" s="14"/>
      <c r="C6" s="14"/>
      <c r="D6" s="14"/>
      <c r="E6" s="14"/>
      <c r="F6" s="14"/>
    </row>
    <row r="7" spans="1:6" s="15" customFormat="1" ht="15.75">
      <c r="A7" s="14"/>
      <c r="B7" s="14"/>
      <c r="C7" s="14"/>
      <c r="D7" s="14"/>
      <c r="E7" s="14"/>
      <c r="F7" s="14"/>
    </row>
    <row r="8" spans="1:6" s="15" customFormat="1" ht="18.75" customHeight="1">
      <c r="A8" s="25" t="s">
        <v>30</v>
      </c>
      <c r="B8" s="25"/>
      <c r="C8" s="25"/>
      <c r="D8" s="25"/>
      <c r="E8" s="25"/>
      <c r="F8" s="25"/>
    </row>
    <row r="9" spans="1:6" s="15" customFormat="1" ht="31.5" customHeight="1">
      <c r="A9" s="24" t="s">
        <v>35</v>
      </c>
      <c r="B9" s="24"/>
      <c r="C9" s="24"/>
      <c r="D9" s="24"/>
      <c r="E9" s="24"/>
      <c r="F9" s="24"/>
    </row>
    <row r="10" spans="1:6" s="15" customFormat="1" ht="12.75" customHeight="1">
      <c r="A10" s="1"/>
      <c r="B10" s="1"/>
      <c r="C10" s="1"/>
      <c r="D10" s="2"/>
      <c r="E10" s="3"/>
      <c r="F10" s="4"/>
    </row>
    <row r="11" spans="1:6" ht="76.5" customHeight="1">
      <c r="A11" s="18" t="s">
        <v>23</v>
      </c>
      <c r="B11" s="17" t="s">
        <v>22</v>
      </c>
      <c r="C11" s="17" t="s">
        <v>21</v>
      </c>
      <c r="D11" s="5" t="s">
        <v>31</v>
      </c>
      <c r="E11" s="5" t="s">
        <v>32</v>
      </c>
      <c r="F11" s="5" t="s">
        <v>28</v>
      </c>
    </row>
    <row r="12" spans="1:6" ht="15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>
      <c r="A13" s="13" t="s">
        <v>20</v>
      </c>
      <c r="B13" s="7">
        <v>1</v>
      </c>
      <c r="C13" s="7">
        <v>0</v>
      </c>
      <c r="D13" s="8">
        <f>D14+D15+D16+D17+D18</f>
        <v>11152000</v>
      </c>
      <c r="E13" s="8">
        <f>E14+E15+E16+E17+E18</f>
        <v>10867289.95</v>
      </c>
      <c r="F13" s="19">
        <f aca="true" t="shared" si="0" ref="F13:F38">E13/D13*100</f>
        <v>97.44700457317073</v>
      </c>
    </row>
    <row r="14" spans="1:6" ht="47.25">
      <c r="A14" s="12" t="s">
        <v>19</v>
      </c>
      <c r="B14" s="9">
        <v>1</v>
      </c>
      <c r="C14" s="9">
        <v>2</v>
      </c>
      <c r="D14" s="10">
        <v>1866106.45</v>
      </c>
      <c r="E14" s="10">
        <v>1866106.45</v>
      </c>
      <c r="F14" s="20">
        <f t="shared" si="0"/>
        <v>100</v>
      </c>
    </row>
    <row r="15" spans="1:6" ht="63">
      <c r="A15" s="12" t="s">
        <v>18</v>
      </c>
      <c r="B15" s="9">
        <v>1</v>
      </c>
      <c r="C15" s="9">
        <v>3</v>
      </c>
      <c r="D15" s="10">
        <v>10000</v>
      </c>
      <c r="E15" s="10">
        <v>10000</v>
      </c>
      <c r="F15" s="20">
        <f t="shared" si="0"/>
        <v>100</v>
      </c>
    </row>
    <row r="16" spans="1:6" ht="65.25" customHeight="1">
      <c r="A16" s="12" t="s">
        <v>17</v>
      </c>
      <c r="B16" s="9">
        <v>1</v>
      </c>
      <c r="C16" s="9">
        <v>4</v>
      </c>
      <c r="D16" s="10">
        <v>6561779.28</v>
      </c>
      <c r="E16" s="10">
        <v>6422044.02</v>
      </c>
      <c r="F16" s="20">
        <f t="shared" si="0"/>
        <v>97.87046692615968</v>
      </c>
    </row>
    <row r="17" spans="1:6" ht="17.25" customHeight="1">
      <c r="A17" s="12" t="s">
        <v>16</v>
      </c>
      <c r="B17" s="9">
        <v>1</v>
      </c>
      <c r="C17" s="9">
        <v>11</v>
      </c>
      <c r="D17" s="10">
        <v>100000</v>
      </c>
      <c r="E17" s="10">
        <v>0</v>
      </c>
      <c r="F17" s="20">
        <f t="shared" si="0"/>
        <v>0</v>
      </c>
    </row>
    <row r="18" spans="1:6" ht="18.75" customHeight="1">
      <c r="A18" s="12" t="s">
        <v>15</v>
      </c>
      <c r="B18" s="9">
        <v>1</v>
      </c>
      <c r="C18" s="9">
        <v>13</v>
      </c>
      <c r="D18" s="10">
        <v>2614114.27</v>
      </c>
      <c r="E18" s="10">
        <v>2569139.48</v>
      </c>
      <c r="F18" s="20">
        <f t="shared" si="0"/>
        <v>98.27954001414024</v>
      </c>
    </row>
    <row r="19" spans="1:6" ht="15.75">
      <c r="A19" s="13" t="s">
        <v>14</v>
      </c>
      <c r="B19" s="7">
        <v>2</v>
      </c>
      <c r="C19" s="7">
        <v>0</v>
      </c>
      <c r="D19" s="8">
        <f>D20</f>
        <v>532161</v>
      </c>
      <c r="E19" s="8">
        <f>E20</f>
        <v>448779.94</v>
      </c>
      <c r="F19" s="19">
        <f t="shared" si="0"/>
        <v>84.33161017060627</v>
      </c>
    </row>
    <row r="20" spans="1:6" ht="15.75">
      <c r="A20" s="12" t="s">
        <v>13</v>
      </c>
      <c r="B20" s="9">
        <v>2</v>
      </c>
      <c r="C20" s="9">
        <v>3</v>
      </c>
      <c r="D20" s="10">
        <v>532161</v>
      </c>
      <c r="E20" s="10">
        <v>448779.94</v>
      </c>
      <c r="F20" s="20">
        <f t="shared" si="0"/>
        <v>84.33161017060627</v>
      </c>
    </row>
    <row r="21" spans="1:6" ht="31.5">
      <c r="A21" s="13" t="s">
        <v>12</v>
      </c>
      <c r="B21" s="7">
        <v>3</v>
      </c>
      <c r="C21" s="7">
        <v>0</v>
      </c>
      <c r="D21" s="8">
        <f>D22+D23+D24</f>
        <v>131800</v>
      </c>
      <c r="E21" s="8">
        <f>E22+E23+E24</f>
        <v>131780</v>
      </c>
      <c r="F21" s="19">
        <f t="shared" si="0"/>
        <v>99.98482549317147</v>
      </c>
    </row>
    <row r="22" spans="1:6" ht="15.75">
      <c r="A22" s="12" t="s">
        <v>11</v>
      </c>
      <c r="B22" s="9">
        <v>3</v>
      </c>
      <c r="C22" s="9">
        <v>4</v>
      </c>
      <c r="D22" s="10">
        <v>61800</v>
      </c>
      <c r="E22" s="10">
        <v>61800</v>
      </c>
      <c r="F22" s="20">
        <f t="shared" si="0"/>
        <v>100</v>
      </c>
    </row>
    <row r="23" spans="1:6" ht="47.25">
      <c r="A23" s="12" t="s">
        <v>10</v>
      </c>
      <c r="B23" s="9">
        <v>3</v>
      </c>
      <c r="C23" s="9">
        <v>9</v>
      </c>
      <c r="D23" s="10">
        <v>68500</v>
      </c>
      <c r="E23" s="10">
        <v>68480</v>
      </c>
      <c r="F23" s="20">
        <f t="shared" si="0"/>
        <v>99.97080291970802</v>
      </c>
    </row>
    <row r="24" spans="1:6" ht="47.25">
      <c r="A24" s="12" t="s">
        <v>9</v>
      </c>
      <c r="B24" s="9">
        <v>3</v>
      </c>
      <c r="C24" s="9">
        <v>14</v>
      </c>
      <c r="D24" s="10">
        <v>1500</v>
      </c>
      <c r="E24" s="10">
        <v>1500</v>
      </c>
      <c r="F24" s="20">
        <f t="shared" si="0"/>
        <v>100</v>
      </c>
    </row>
    <row r="25" spans="1:6" ht="15.75">
      <c r="A25" s="13" t="s">
        <v>8</v>
      </c>
      <c r="B25" s="7">
        <v>4</v>
      </c>
      <c r="C25" s="7">
        <v>0</v>
      </c>
      <c r="D25" s="8">
        <f>D26+D27</f>
        <v>462000</v>
      </c>
      <c r="E25" s="8">
        <f>E26+E27</f>
        <v>434055.19</v>
      </c>
      <c r="F25" s="19">
        <f t="shared" si="0"/>
        <v>93.95133982683983</v>
      </c>
    </row>
    <row r="26" spans="1:6" ht="15.75">
      <c r="A26" s="12" t="s">
        <v>7</v>
      </c>
      <c r="B26" s="9">
        <v>4</v>
      </c>
      <c r="C26" s="9">
        <v>10</v>
      </c>
      <c r="D26" s="10">
        <v>290000</v>
      </c>
      <c r="E26" s="10">
        <v>262055.19</v>
      </c>
      <c r="F26" s="20">
        <f t="shared" si="0"/>
        <v>90.36385862068965</v>
      </c>
    </row>
    <row r="27" spans="1:6" ht="31.5">
      <c r="A27" s="12" t="s">
        <v>6</v>
      </c>
      <c r="B27" s="9">
        <v>4</v>
      </c>
      <c r="C27" s="9">
        <v>12</v>
      </c>
      <c r="D27" s="10">
        <v>172000</v>
      </c>
      <c r="E27" s="10">
        <v>172000</v>
      </c>
      <c r="F27" s="20">
        <f t="shared" si="0"/>
        <v>100</v>
      </c>
    </row>
    <row r="28" spans="1:6" ht="15.75">
      <c r="A28" s="13" t="s">
        <v>5</v>
      </c>
      <c r="B28" s="7">
        <v>5</v>
      </c>
      <c r="C28" s="7">
        <v>0</v>
      </c>
      <c r="D28" s="8">
        <f>D29+D30</f>
        <v>6216739</v>
      </c>
      <c r="E28" s="8">
        <f>E29+E30</f>
        <v>3502064.2</v>
      </c>
      <c r="F28" s="19">
        <f t="shared" si="0"/>
        <v>56.33281693183516</v>
      </c>
    </row>
    <row r="29" spans="1:6" ht="15.75">
      <c r="A29" s="12" t="s">
        <v>4</v>
      </c>
      <c r="B29" s="9">
        <v>5</v>
      </c>
      <c r="C29" s="9">
        <v>1</v>
      </c>
      <c r="D29" s="10">
        <v>256425.51</v>
      </c>
      <c r="E29" s="10">
        <v>256425.51</v>
      </c>
      <c r="F29" s="20">
        <f t="shared" si="0"/>
        <v>100</v>
      </c>
    </row>
    <row r="30" spans="1:6" ht="15.75">
      <c r="A30" s="12" t="s">
        <v>3</v>
      </c>
      <c r="B30" s="9">
        <v>5</v>
      </c>
      <c r="C30" s="9">
        <v>3</v>
      </c>
      <c r="D30" s="10">
        <v>5960313.49</v>
      </c>
      <c r="E30" s="10">
        <v>3245638.69</v>
      </c>
      <c r="F30" s="20">
        <f t="shared" si="0"/>
        <v>54.45416076596333</v>
      </c>
    </row>
    <row r="31" spans="1:6" ht="16.5" customHeight="1">
      <c r="A31" s="13" t="s">
        <v>26</v>
      </c>
      <c r="B31" s="7">
        <v>8</v>
      </c>
      <c r="C31" s="7">
        <v>0</v>
      </c>
      <c r="D31" s="8">
        <f>D32</f>
        <v>3316900</v>
      </c>
      <c r="E31" s="8">
        <f>E32</f>
        <v>3293618.52</v>
      </c>
      <c r="F31" s="19">
        <f t="shared" si="0"/>
        <v>99.29809520938225</v>
      </c>
    </row>
    <row r="32" spans="1:6" ht="15.75">
      <c r="A32" s="12" t="s">
        <v>2</v>
      </c>
      <c r="B32" s="9">
        <v>8</v>
      </c>
      <c r="C32" s="9">
        <v>1</v>
      </c>
      <c r="D32" s="10">
        <v>3316900</v>
      </c>
      <c r="E32" s="10">
        <v>3293618.52</v>
      </c>
      <c r="F32" s="20">
        <f t="shared" si="0"/>
        <v>99.29809520938225</v>
      </c>
    </row>
    <row r="33" spans="1:6" ht="15.75">
      <c r="A33" s="13" t="s">
        <v>1</v>
      </c>
      <c r="B33" s="7">
        <v>10</v>
      </c>
      <c r="C33" s="7">
        <v>0</v>
      </c>
      <c r="D33" s="8">
        <f>D34+D35</f>
        <v>68300</v>
      </c>
      <c r="E33" s="8">
        <f>E34+E35</f>
        <v>60000</v>
      </c>
      <c r="F33" s="19">
        <f t="shared" si="0"/>
        <v>87.84773060029283</v>
      </c>
    </row>
    <row r="34" spans="1:6" ht="15.75">
      <c r="A34" s="12" t="s">
        <v>0</v>
      </c>
      <c r="B34" s="9">
        <v>10</v>
      </c>
      <c r="C34" s="9">
        <v>1</v>
      </c>
      <c r="D34" s="10">
        <v>60000</v>
      </c>
      <c r="E34" s="10">
        <v>60000</v>
      </c>
      <c r="F34" s="20">
        <f t="shared" si="0"/>
        <v>100</v>
      </c>
    </row>
    <row r="35" spans="1:6" ht="15.75">
      <c r="A35" s="12" t="s">
        <v>33</v>
      </c>
      <c r="B35" s="9">
        <v>10</v>
      </c>
      <c r="C35" s="9">
        <v>3</v>
      </c>
      <c r="D35" s="10">
        <v>8300</v>
      </c>
      <c r="E35" s="10">
        <v>0</v>
      </c>
      <c r="F35" s="20">
        <f t="shared" si="0"/>
        <v>0</v>
      </c>
    </row>
    <row r="36" spans="1:6" ht="19.5" customHeight="1">
      <c r="A36" s="13" t="s">
        <v>27</v>
      </c>
      <c r="B36" s="7">
        <v>11</v>
      </c>
      <c r="C36" s="7">
        <v>0</v>
      </c>
      <c r="D36" s="8">
        <f>D37</f>
        <v>8939000</v>
      </c>
      <c r="E36" s="8">
        <f>E37</f>
        <v>8926345.76</v>
      </c>
      <c r="F36" s="19">
        <f t="shared" si="0"/>
        <v>99.8584378565835</v>
      </c>
    </row>
    <row r="37" spans="1:6" ht="19.5" customHeight="1">
      <c r="A37" s="12" t="s">
        <v>34</v>
      </c>
      <c r="B37" s="9">
        <v>11</v>
      </c>
      <c r="C37" s="9">
        <v>2</v>
      </c>
      <c r="D37" s="10">
        <v>8939000</v>
      </c>
      <c r="E37" s="10">
        <v>8926345.76</v>
      </c>
      <c r="F37" s="20">
        <f t="shared" si="0"/>
        <v>99.8584378565835</v>
      </c>
    </row>
    <row r="38" spans="1:6" ht="15.75">
      <c r="A38" s="6" t="s">
        <v>29</v>
      </c>
      <c r="B38" s="11"/>
      <c r="C38" s="11"/>
      <c r="D38" s="8">
        <f>D36+D33+D31+D28+D25+D21+D19+D13</f>
        <v>30818900</v>
      </c>
      <c r="E38" s="8">
        <f>E36+E33+E31+E28+E25+E21+E19+E13</f>
        <v>27663933.56</v>
      </c>
      <c r="F38" s="19">
        <f t="shared" si="0"/>
        <v>89.7628843339639</v>
      </c>
    </row>
    <row r="39" spans="1:6" s="15" customFormat="1" ht="12.75" customHeight="1">
      <c r="A39" s="4"/>
      <c r="B39" s="4"/>
      <c r="C39" s="4"/>
      <c r="D39" s="4"/>
      <c r="E39" s="4"/>
      <c r="F39" s="4"/>
    </row>
    <row r="40" spans="2:4" s="15" customFormat="1" ht="15">
      <c r="B40" s="21"/>
      <c r="C40" s="21"/>
      <c r="D40" s="21"/>
    </row>
    <row r="41" spans="1:6" s="15" customFormat="1" ht="15">
      <c r="A41" s="22"/>
      <c r="B41" s="22"/>
      <c r="C41" s="22"/>
      <c r="D41" s="22"/>
      <c r="E41" s="22"/>
      <c r="F41" s="22"/>
    </row>
    <row r="42" s="15" customFormat="1" ht="15"/>
    <row r="43" s="15" customFormat="1" ht="15"/>
  </sheetData>
  <sheetProtection/>
  <mergeCells count="7">
    <mergeCell ref="A41:F41"/>
    <mergeCell ref="D1:F1"/>
    <mergeCell ref="D2:F2"/>
    <mergeCell ref="D3:F3"/>
    <mergeCell ref="D4:F4"/>
    <mergeCell ref="A9:F9"/>
    <mergeCell ref="A8:F8"/>
  </mergeCells>
  <printOptions/>
  <pageMargins left="1.0826771653543308" right="0.5905511811023623" top="0.984251968503937" bottom="0.7874015748031497" header="0.5118110236220472" footer="0.5118110236220472"/>
  <pageSetup fitToHeight="0"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Ахметчина Надежда Николаевна</cp:lastModifiedBy>
  <cp:lastPrinted>2016-04-01T04:59:05Z</cp:lastPrinted>
  <dcterms:created xsi:type="dcterms:W3CDTF">2015-04-03T03:44:10Z</dcterms:created>
  <dcterms:modified xsi:type="dcterms:W3CDTF">2017-03-30T11:08:31Z</dcterms:modified>
  <cp:category/>
  <cp:version/>
  <cp:contentType/>
  <cp:contentStatus/>
</cp:coreProperties>
</file>